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9ccf23484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f9249847991445ce"/>
    <x:sheet xmlns:r="http://schemas.openxmlformats.org/officeDocument/2006/relationships" name="Instructions" sheetId="2" r:id="R3875e37691c845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–&quot;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1329033cd4d32" /><Relationship Type="http://schemas.openxmlformats.org/officeDocument/2006/relationships/theme" Target="/xl/theme/theme1.xml" Id="R55c0af8896c248f4" /><Relationship Type="http://schemas.openxmlformats.org/officeDocument/2006/relationships/sharedStrings" Target="/xl/sharedStrings.xml" Id="Rbd9b77af59bd4728" /><Relationship Type="http://schemas.openxmlformats.org/officeDocument/2006/relationships/worksheet" Target="/xl/worksheets/sheet1.xml" Id="Rf9249847991445ce" /><Relationship Type="http://schemas.openxmlformats.org/officeDocument/2006/relationships/worksheet" Target="/xl/worksheets/sheet2.xml" Id="R3875e37691c845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68" customHeight="1">
      <x:c r="A1" s="6" t="str">
        <x:v>Week starting</x:v>
      </x:c>
      <x:c r="B1" s="6" t="str">
        <x:v>Opening cash</x:v>
      </x:c>
      <x:c r="C1" s="6" t="str">
        <x:v>Customer cash receipts</x:v>
      </x:c>
      <x:c r="D1" s="6" t="str">
        <x:v>Other cash in</x:v>
      </x:c>
      <x:c r="E1" s="6" t="str">
        <x:v>Operating cash paid</x:v>
      </x:c>
      <x:c r="F1" s="6" t="str">
        <x:v>Equipment cash paid</x:v>
      </x:c>
      <x:c r="G1" s="6" t="str">
        <x:v>Debt principal paid</x:v>
      </x:c>
      <x:c r="H1" s="6" t="str">
        <x:v>Tax or reserve transfers</x:v>
      </x:c>
      <x:c r="I1" s="6" t="str">
        <x:v>Owner draws</x:v>
      </x:c>
      <x:c r="J1" s="6" t="str">
        <x:v>Closing cash</x:v>
      </x:c>
      <x:c r="K1" s="6" t="str">
        <x:v>Minimum cash floor</x:v>
      </x:c>
      <x:c r="L1" s="6" t="str">
        <x:v>Above or below floor</x:v>
      </x:c>
    </x:row>
    <x:row r="2" ht="48" customHeight="1">
      <x:c r="A2" s="9" t="n">
        <x:v>46300</x:v>
      </x:c>
      <x:c r="B2" s="10" t="n">
        <x:v>500</x:v>
      </x:c>
      <x:c r="C2" s="10" t="n">
        <x:v>350</x:v>
      </x:c>
      <x:c r="D2" s="10" t="n">
        <x:v>0</x:v>
      </x:c>
      <x:c r="E2" s="10" t="n">
        <x:v>250</x:v>
      </x:c>
      <x:c r="F2" s="10" t="n">
        <x:v>0</x:v>
      </x:c>
      <x:c r="G2" s="10" t="n">
        <x:v>0</x:v>
      </x:c>
      <x:c r="H2" s="10" t="n">
        <x:v>50</x:v>
      </x:c>
      <x:c r="I2" s="10" t="n">
        <x:v>100</x:v>
      </x:c>
      <x:c r="J2" s="13" t="n">
        <x:f>IF(A2="","",IF(COUNT(B2:I2)&lt;8,"",B2+C2+D2-E2-F2-G2-H2-I2))</x:f>
        <x:v>450</x:v>
      </x:c>
      <x:c r="K2" s="10" t="n">
        <x:v>300</x:v>
      </x:c>
      <x:c r="L2" s="13" t="n">
        <x:f>IF(A2="","",IF(OR(NOT(ISNUMBER(J2)),NOT(ISNUMBER(K2))),"",J2-K2))</x:f>
        <x:v>150</x:v>
      </x:c>
    </x:row>
    <x:row r="3" ht="25" customHeight="1">
      <x:c r="A3" s="9" t="n">
        <x:v>46307</x:v>
      </x:c>
      <x:c r="B3" s="13" t="n">
        <x:f>IF(ISNUMBER(J2),J2,"")</x:f>
        <x:v>450</x:v>
      </x:c>
      <x:c r="C3" s="10"/>
      <x:c r="D3" s="10"/>
      <x:c r="E3" s="10"/>
      <x:c r="F3" s="10"/>
      <x:c r="G3" s="10"/>
      <x:c r="H3" s="10"/>
      <x:c r="I3" s="10"/>
      <x:c r="J3" s="13" t="str">
        <x:f>IF(A3="","",IF(COUNT(B3:I3)&lt;8,"",B3+C3+D3-E3-F3-G3-H3-I3))</x:f>
      </x:c>
      <x:c r="K3" s="10"/>
      <x:c r="L3" s="13" t="str">
        <x:f>IF(A3="","",IF(OR(NOT(ISNUMBER(J3)),NOT(ISNUMBER(K3))),"",J3-K3))</x:f>
      </x:c>
    </x:row>
    <x:row r="4" ht="25" customHeight="1">
      <x:c r="A4" s="9" t="n">
        <x:v>46314</x:v>
      </x:c>
      <x:c r="B4" s="13" t="str">
        <x:f>IF(ISNUMBER(J3),J3,"")</x:f>
      </x:c>
      <x:c r="C4" s="10"/>
      <x:c r="D4" s="10"/>
      <x:c r="E4" s="10"/>
      <x:c r="F4" s="10"/>
      <x:c r="G4" s="10"/>
      <x:c r="H4" s="10"/>
      <x:c r="I4" s="10"/>
      <x:c r="J4" s="13" t="str">
        <x:f>IF(A4="","",IF(COUNT(B4:I4)&lt;8,"",B4+C4+D4-E4-F4-G4-H4-I4))</x:f>
      </x:c>
      <x:c r="K4" s="10"/>
      <x:c r="L4" s="13" t="str">
        <x:f>IF(A4="","",IF(OR(NOT(ISNUMBER(J4)),NOT(ISNUMBER(K4))),"",J4-K4))</x:f>
      </x:c>
    </x:row>
    <x:row r="5" ht="25" customHeight="1">
      <x:c r="A5" s="9" t="n">
        <x:v>46321</x:v>
      </x:c>
      <x:c r="B5" s="13" t="str">
        <x:f>IF(ISNUMBER(J4),J4,"")</x:f>
      </x:c>
      <x:c r="C5" s="10"/>
      <x:c r="D5" s="10"/>
      <x:c r="E5" s="10"/>
      <x:c r="F5" s="10"/>
      <x:c r="G5" s="10"/>
      <x:c r="H5" s="10"/>
      <x:c r="I5" s="10"/>
      <x:c r="J5" s="13" t="str">
        <x:f>IF(A5="","",IF(COUNT(B5:I5)&lt;8,"",B5+C5+D5-E5-F5-G5-H5-I5))</x:f>
      </x:c>
      <x:c r="K5" s="10"/>
      <x:c r="L5" s="13" t="str">
        <x:f>IF(A5="","",IF(OR(NOT(ISNUMBER(J5)),NOT(ISNUMBER(K5))),"",J5-K5))</x:f>
      </x:c>
    </x:row>
    <x:row r="6" ht="25" customHeight="1">
      <x:c r="A6" s="9" t="n">
        <x:v>46328</x:v>
      </x:c>
      <x:c r="B6" s="13" t="str">
        <x:f>IF(ISNUMBER(J5),J5,"")</x:f>
      </x:c>
      <x:c r="C6" s="10"/>
      <x:c r="D6" s="10"/>
      <x:c r="E6" s="10"/>
      <x:c r="F6" s="10"/>
      <x:c r="G6" s="10"/>
      <x:c r="H6" s="10"/>
      <x:c r="I6" s="10"/>
      <x:c r="J6" s="13" t="str">
        <x:f>IF(A6="","",IF(COUNT(B6:I6)&lt;8,"",B6+C6+D6-E6-F6-G6-H6-I6))</x:f>
      </x:c>
      <x:c r="K6" s="10"/>
      <x:c r="L6" s="13" t="str">
        <x:f>IF(A6="","",IF(OR(NOT(ISNUMBER(J6)),NOT(ISNUMBER(K6))),"",J6-K6))</x:f>
      </x:c>
    </x:row>
    <x:row r="7" ht="25" customHeight="1">
      <x:c r="A7" s="9" t="n">
        <x:v>46335</x:v>
      </x:c>
      <x:c r="B7" s="13" t="str">
        <x:f>IF(ISNUMBER(J6),J6,"")</x:f>
      </x:c>
      <x:c r="C7" s="10"/>
      <x:c r="D7" s="10"/>
      <x:c r="E7" s="10"/>
      <x:c r="F7" s="10"/>
      <x:c r="G7" s="10"/>
      <x:c r="H7" s="10"/>
      <x:c r="I7" s="10"/>
      <x:c r="J7" s="13" t="str">
        <x:f>IF(A7="","",IF(COUNT(B7:I7)&lt;8,"",B7+C7+D7-E7-F7-G7-H7-I7))</x:f>
      </x:c>
      <x:c r="K7" s="10"/>
      <x:c r="L7" s="13" t="str">
        <x:f>IF(A7="","",IF(OR(NOT(ISNUMBER(J7)),NOT(ISNUMBER(K7))),"",J7-K7))</x:f>
      </x:c>
    </x:row>
    <x:row r="8" ht="25" customHeight="1">
      <x:c r="A8" s="9" t="n">
        <x:v>46342</x:v>
      </x:c>
      <x:c r="B8" s="13" t="str">
        <x:f>IF(ISNUMBER(J7),J7,"")</x:f>
      </x:c>
      <x:c r="C8" s="10"/>
      <x:c r="D8" s="10"/>
      <x:c r="E8" s="10"/>
      <x:c r="F8" s="10"/>
      <x:c r="G8" s="10"/>
      <x:c r="H8" s="10"/>
      <x:c r="I8" s="10"/>
      <x:c r="J8" s="13" t="str">
        <x:f>IF(A8="","",IF(COUNT(B8:I8)&lt;8,"",B8+C8+D8-E8-F8-G8-H8-I8))</x:f>
      </x:c>
      <x:c r="K8" s="10"/>
      <x:c r="L8" s="13" t="str">
        <x:f>IF(A8="","",IF(OR(NOT(ISNUMBER(J8)),NOT(ISNUMBER(K8))),"",J8-K8))</x:f>
      </x:c>
    </x:row>
    <x:row r="9" ht="25" customHeight="1">
      <x:c r="A9" s="9" t="n">
        <x:v>46349</x:v>
      </x:c>
      <x:c r="B9" s="13" t="str">
        <x:f>IF(ISNUMBER(J8),J8,"")</x:f>
      </x:c>
      <x:c r="C9" s="10"/>
      <x:c r="D9" s="10"/>
      <x:c r="E9" s="10"/>
      <x:c r="F9" s="10"/>
      <x:c r="G9" s="10"/>
      <x:c r="H9" s="10"/>
      <x:c r="I9" s="10"/>
      <x:c r="J9" s="13" t="str">
        <x:f>IF(A9="","",IF(COUNT(B9:I9)&lt;8,"",B9+C9+D9-E9-F9-G9-H9-I9))</x:f>
      </x:c>
      <x:c r="K9" s="10"/>
      <x:c r="L9" s="13" t="str">
        <x:f>IF(A9="","",IF(OR(NOT(ISNUMBER(J9)),NOT(ISNUMBER(K9))),"",J9-K9))</x:f>
      </x:c>
    </x:row>
    <x:row r="10" ht="25" customHeight="1">
      <x:c r="A10" s="9" t="n">
        <x:v>46356</x:v>
      </x:c>
      <x:c r="B10" s="13" t="str">
        <x:f>IF(ISNUMBER(J9),J9,"")</x:f>
      </x:c>
      <x:c r="C10" s="10"/>
      <x:c r="D10" s="10"/>
      <x:c r="E10" s="10"/>
      <x:c r="F10" s="10"/>
      <x:c r="G10" s="10"/>
      <x:c r="H10" s="10"/>
      <x:c r="I10" s="10"/>
      <x:c r="J10" s="13" t="str">
        <x:f>IF(A10="","",IF(COUNT(B10:I10)&lt;8,"",B10+C10+D10-E10-F10-G10-H10-I10))</x:f>
      </x:c>
      <x:c r="K10" s="10"/>
      <x:c r="L10" s="13" t="str">
        <x:f>IF(A10="","",IF(OR(NOT(ISNUMBER(J10)),NOT(ISNUMBER(K10))),"",J10-K10))</x:f>
      </x:c>
    </x:row>
    <x:row r="11" ht="25" customHeight="1">
      <x:c r="A11" s="9" t="n">
        <x:v>46363</x:v>
      </x:c>
      <x:c r="B11" s="13" t="str">
        <x:f>IF(ISNUMBER(J10),J10,"")</x:f>
      </x:c>
      <x:c r="C11" s="10"/>
      <x:c r="D11" s="10"/>
      <x:c r="E11" s="10"/>
      <x:c r="F11" s="10"/>
      <x:c r="G11" s="10"/>
      <x:c r="H11" s="10"/>
      <x:c r="I11" s="10"/>
      <x:c r="J11" s="13" t="str">
        <x:f>IF(A11="","",IF(COUNT(B11:I11)&lt;8,"",B11+C11+D11-E11-F11-G11-H11-I11))</x:f>
      </x:c>
      <x:c r="K11" s="10"/>
      <x:c r="L11" s="13" t="str">
        <x:f>IF(A11="","",IF(OR(NOT(ISNUMBER(J11)),NOT(ISNUMBER(K11))),"",J11-K11))</x:f>
      </x:c>
    </x:row>
    <x:row r="12" ht="25" customHeight="1">
      <x:c r="A12" s="9" t="n">
        <x:v>46370</x:v>
      </x:c>
      <x:c r="B12" s="13" t="str">
        <x:f>IF(ISNUMBER(J11),J11,"")</x:f>
      </x:c>
      <x:c r="C12" s="10"/>
      <x:c r="D12" s="10"/>
      <x:c r="E12" s="10"/>
      <x:c r="F12" s="10"/>
      <x:c r="G12" s="10"/>
      <x:c r="H12" s="10"/>
      <x:c r="I12" s="10"/>
      <x:c r="J12" s="13" t="str">
        <x:f>IF(A12="","",IF(COUNT(B12:I12)&lt;8,"",B12+C12+D12-E12-F12-G12-H12-I12))</x:f>
      </x:c>
      <x:c r="K12" s="10"/>
      <x:c r="L12" s="13" t="str">
        <x:f>IF(A12="","",IF(OR(NOT(ISNUMBER(J12)),NOT(ISNUMBER(K12))),"",J12-K12))</x:f>
      </x:c>
    </x:row>
    <x:row r="13" ht="25" customHeight="1">
      <x:c r="A13" s="9" t="n">
        <x:v>46377</x:v>
      </x:c>
      <x:c r="B13" s="13" t="str">
        <x:f>IF(ISNUMBER(J12),J12,"")</x:f>
      </x:c>
      <x:c r="C13" s="10"/>
      <x:c r="D13" s="10"/>
      <x:c r="E13" s="10"/>
      <x:c r="F13" s="10"/>
      <x:c r="G13" s="10"/>
      <x:c r="H13" s="10"/>
      <x:c r="I13" s="10"/>
      <x:c r="J13" s="13" t="str">
        <x:f>IF(A13="","",IF(COUNT(B13:I13)&lt;8,"",B13+C13+D13-E13-F13-G13-H13-I13))</x:f>
      </x:c>
      <x:c r="K13" s="10"/>
      <x:c r="L13" s="13" t="str">
        <x:f>IF(A13="","",IF(OR(NOT(ISNUMBER(J13)),NOT(ISNUMBER(K13))),"",J13-K13))</x:f>
      </x:c>
    </x:row>
    <x:row r="14" ht="25" customHeight="1">
      <x:c r="A14" s="9" t="n">
        <x:v>46384</x:v>
      </x:c>
      <x:c r="B14" s="13" t="str">
        <x:f>IF(ISNUMBER(J13),J13,"")</x:f>
      </x:c>
      <x:c r="C14" s="10"/>
      <x:c r="D14" s="10"/>
      <x:c r="E14" s="10"/>
      <x:c r="F14" s="10"/>
      <x:c r="G14" s="10"/>
      <x:c r="H14" s="10"/>
      <x:c r="I14" s="10"/>
      <x:c r="J14" s="13" t="str">
        <x:f>IF(A14="","",IF(COUNT(B14:I14)&lt;8,"",B14+C14+D14-E14-F14-G14-H14-I14))</x:f>
      </x:c>
      <x:c r="K14" s="10"/>
      <x:c r="L14" s="13" t="str">
        <x:f>IF(A14="","",IF(OR(NOT(ISNUMBER(J14)),NOT(ISNUMBER(K14))),"",J14-K14))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13-Week Cash Flow</x:v>
      </x:c>
    </x:row>
    <x:row r="2" ht="42" customHeight="1">
      <x:c r="A2" s="17" t="str">
        <x:v>Gretna Junction</x:v>
      </x:c>
    </x:row>
    <x:row r="3" ht="42" customHeight="1">
      <x:c r="A3" s="17" t="str">
        <x:v>Map cash receipts and payments across the next thirteen weeks.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Use one row per week for thirteen consecutive weeks.</x:v>
      </x:c>
    </x:row>
    <x:row r="9" ht="42" customHeight="1">
      <x:c r="A9" s="17" t="str">
        <x:v>2. Enter available opening cash and the dates cash is expected to move.</x:v>
      </x:c>
    </x:row>
    <x:row r="10" ht="42" customHeight="1">
      <x:c r="A10" s="17" t="str">
        <x:v>3. Customer cash receipts are payments received, not invoices issued.</x:v>
      </x:c>
    </x:row>
    <x:row r="11" ht="42" customHeight="1">
      <x:c r="A11" s="17" t="str">
        <x:v>4. For later weeks link opening cash to the previous closing cash; update forecasts after each actual week.</x:v>
      </x:c>
    </x:row>
    <x:row r="12" ht="42" customHeight="1">
      <x:c r="A12" s="17" t="str">
        <x:v>5. Keep transfers outside the modeled account scope visible and avoid counting internal transfers twice.</x:v>
      </x:c>
    </x:row>
    <x:row r="13" ht="42" customHeight="1">
      <x:c r="A13" s="17" t="str">
        <x:v>6. Move a large receipt two weeks later to see whether the plan can still meet its cash floor.</x:v>
      </x:c>
    </x:row>
    <x:row r="14" ht="14" customHeight="1">
      <x:c r="A14" s="17" t="str"/>
    </x:row>
    <x:row r="15" ht="42" customHeight="1">
      <x:c r="A15" s="17" t="str">
        <x:v>Notes</x:v>
      </x:c>
    </x:row>
    <x:row r="16" ht="42" customHeight="1">
      <x:c r="A16" s="17" t="str">
        <x:v>Loan proceeds belong in Other cash in and are not sales revenue.</x:v>
      </x:c>
    </x:row>
    <x:row r="17" ht="42" customHeight="1">
      <x:c r="A17" s="17" t="str">
        <x:v>Debt principal and equipment purchases affect cash even when accounting expense timing differs.</x:v>
      </x:c>
    </x:row>
    <x:row r="18" ht="42" customHeight="1">
      <x:c r="A18" s="17" t="str">
        <x:v>A cash forecast does not calculate taxable profit.</x:v>
      </x:c>
    </x:row>
    <x:row r="19" ht="42" customHeight="1">
      <x:c r="A19" s="17" t="str">
        <x:v>CSV: one plain sheet with reviewed formulas; formatting and this guide are in the XLSX version.</x:v>
      </x:c>
    </x:row>
    <x:row r="20" ht="42" customHeight="1">
      <x:c r="A20" s="17" t="str">
        <x:v>For later cash-flow weeks, opening cash links to the prior closing balance. Complete every numeric input in that week; use 0 for a confirmed zero.</x:v>
      </x:c>
    </x:row>
    <x:row r="21" ht="42" customHeight="1">
      <x:c r="A21" s="17" t="str">
        <x:v>Copy a complete formula row when adding records and check summary ranges. Keep an untouched original.</x:v>
      </x:c>
    </x:row>
    <x:row r="22" ht="42" customHeight="1">
      <x:c r="A22" s="17" t="str">
        <x:v>Keep passwords, account numbers, identification numbers, and payment-card details out of these files.</x:v>
      </x:c>
    </x:row>
    <x:row r="23" ht="42" customHeight="1">
      <x:c r="A23" s="17" t="str">
        <x:v>General educational planning tools. No bank connection, payments, tax calculation, or income guarantee.</x:v>
      </x:c>
    </x:row>
    <x:row r="24" ht="42" customHeight="1">
      <x:c r="A24" s="17" t="str">
        <x:v>Sources checked 2026-09-19</x:v>
      </x:c>
    </x:row>
    <x:row r="25" ht="42" customHeight="1">
      <x:c r="A25" s="17" t="str">
        <x:v>CFPB: Creating a cash flow budget: https://files.consumerfinance.gov/f/documents/cfpb_your-money-your-goals_cash_flow_budget_tool_2018-11_ADA.pdf</x:v>
      </x:c>
    </x:row>
    <x:row r="26" ht="42" customHeight="1">
      <x:c r="A26" s="17" t="str">
        <x:v>IRS: Recordkeeping: https://www.irs.gov/businesses/small-businesses-self-employed/recordkeeping</x:v>
      </x:c>
    </x:row>
  </x:sheetData>
  <x:pageMargins left="0.7" right="0.7" top="0.75" bottom="0.75" header="0.3" footer="0.3"/>
</x:worksheet>
</file>